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ierre de caj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€"/>
  </numFmts>
  <fonts count="8">
    <font>
      <name val="Calibri"/>
      <family val="2"/>
      <color theme="1"/>
      <sz val="11"/>
      <scheme val="minor"/>
    </font>
    <font>
      <name val="Calibri"/>
      <b val="1"/>
      <color rgb="001B4332"/>
      <sz val="15"/>
    </font>
    <font>
      <name val="Calibri"/>
      <i val="1"/>
      <color rgb="006A9A72"/>
      <sz val="9"/>
    </font>
    <font>
      <b val="1"/>
      <color rgb="00FFFFFF"/>
      <sz val="10"/>
    </font>
    <font>
      <b val="1"/>
      <color rgb="001B4332"/>
    </font>
    <font>
      <b val="1"/>
    </font>
    <font>
      <i val="1"/>
      <color rgb="0092400E"/>
      <sz val="8"/>
    </font>
    <font>
      <i val="1"/>
      <color rgb="006A9A72"/>
      <sz val="8"/>
    </font>
  </fonts>
  <fills count="4">
    <fill>
      <patternFill/>
    </fill>
    <fill>
      <patternFill patternType="gray125"/>
    </fill>
    <fill>
      <patternFill patternType="solid">
        <fgColor rgb="002D6A4F"/>
      </patternFill>
    </fill>
    <fill>
      <patternFill patternType="solid">
        <fgColor rgb="00F3F4F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 vertical="center" wrapText="1"/>
    </xf>
    <xf numFmtId="0" fontId="0" fillId="3" borderId="0" pivotButton="0" quotePrefix="0" xfId="0"/>
    <xf numFmtId="164" fontId="0" fillId="0" borderId="0" pivotButton="0" quotePrefix="0" xfId="0"/>
    <xf numFmtId="0" fontId="4" fillId="0" borderId="0" pivotButton="0" quotePrefix="0" xfId="0"/>
    <xf numFmtId="164" fontId="4" fillId="0" borderId="0" pivotButton="0" quotePrefix="0" xfId="0"/>
    <xf numFmtId="164" fontId="0" fillId="3" borderId="0" pivotButton="0" quotePrefix="0" xfId="0"/>
    <xf numFmtId="0" fontId="5" fillId="0" borderId="0" pivotButton="0" quotePrefix="0" xfId="0"/>
    <xf numFmtId="164" fontId="5" fillId="0" borderId="0" pivotButton="0" quotePrefix="0" xfId="0"/>
    <xf numFmtId="0" fontId="6" fillId="0" borderId="0" pivotButton="0" quotePrefix="0" xfId="0"/>
    <xf numFmtId="0" fontId="7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8" customWidth="1" min="1" max="1"/>
    <col width="12" customWidth="1" min="2" max="2"/>
    <col width="14" customWidth="1" min="3" max="3"/>
  </cols>
  <sheetData>
    <row r="1">
      <c r="A1" s="1" t="inlineStr">
        <is>
          <t>Cierre y arqueo de caja</t>
        </is>
      </c>
    </row>
    <row r="2">
      <c r="A2" s="2" t="inlineStr">
        <is>
          <t>Cuenta billetes y monedas: el total sale solo. Resta el fondo y compáralo con el TPV.</t>
        </is>
      </c>
    </row>
    <row r="4">
      <c r="A4" s="3" t="inlineStr">
        <is>
          <t>Denominación</t>
        </is>
      </c>
      <c r="B4" s="3" t="inlineStr">
        <is>
          <t>Cantidad</t>
        </is>
      </c>
      <c r="C4" s="3" t="inlineStr">
        <is>
          <t>Total (€)</t>
        </is>
      </c>
    </row>
    <row r="5">
      <c r="A5" t="inlineStr">
        <is>
          <t>Billete 500</t>
        </is>
      </c>
      <c r="B5" s="4" t="n"/>
      <c r="C5" s="5">
        <f>IF(B5="",0,B5*500)</f>
        <v/>
      </c>
    </row>
    <row r="6">
      <c r="A6" t="inlineStr">
        <is>
          <t>Billete 200</t>
        </is>
      </c>
      <c r="B6" s="4" t="n"/>
      <c r="C6" s="5">
        <f>IF(B6="",0,B6*200)</f>
        <v/>
      </c>
    </row>
    <row r="7">
      <c r="A7" t="inlineStr">
        <is>
          <t>Billete 100</t>
        </is>
      </c>
      <c r="B7" s="4" t="n"/>
      <c r="C7" s="5">
        <f>IF(B7="",0,B7*100)</f>
        <v/>
      </c>
    </row>
    <row r="8">
      <c r="A8" t="inlineStr">
        <is>
          <t>Billete 50</t>
        </is>
      </c>
      <c r="B8" s="4" t="n"/>
      <c r="C8" s="5">
        <f>IF(B8="",0,B8*50)</f>
        <v/>
      </c>
    </row>
    <row r="9">
      <c r="A9" t="inlineStr">
        <is>
          <t>Billete 20</t>
        </is>
      </c>
      <c r="B9" s="4" t="n"/>
      <c r="C9" s="5">
        <f>IF(B9="",0,B9*20)</f>
        <v/>
      </c>
    </row>
    <row r="10">
      <c r="A10" t="inlineStr">
        <is>
          <t>Billete 10</t>
        </is>
      </c>
      <c r="B10" s="4" t="n"/>
      <c r="C10" s="5">
        <f>IF(B10="",0,B10*10)</f>
        <v/>
      </c>
    </row>
    <row r="11">
      <c r="A11" t="inlineStr">
        <is>
          <t>Billete 5</t>
        </is>
      </c>
      <c r="B11" s="4" t="n"/>
      <c r="C11" s="5">
        <f>IF(B11="",0,B11*5)</f>
        <v/>
      </c>
    </row>
    <row r="12">
      <c r="A12" t="inlineStr">
        <is>
          <t>Moneda 2</t>
        </is>
      </c>
      <c r="B12" s="4" t="n"/>
      <c r="C12" s="5">
        <f>IF(B12="",0,B12*2)</f>
        <v/>
      </c>
    </row>
    <row r="13">
      <c r="A13" t="inlineStr">
        <is>
          <t>Moneda 1</t>
        </is>
      </c>
      <c r="B13" s="4" t="n"/>
      <c r="C13" s="5">
        <f>IF(B13="",0,B13*1)</f>
        <v/>
      </c>
    </row>
    <row r="14">
      <c r="A14" t="inlineStr">
        <is>
          <t>Moneda 0,50</t>
        </is>
      </c>
      <c r="B14" s="4" t="n"/>
      <c r="C14" s="5">
        <f>IF(B14="",0,B14*0.5)</f>
        <v/>
      </c>
    </row>
    <row r="15">
      <c r="A15" t="inlineStr">
        <is>
          <t>Moneda 0,20</t>
        </is>
      </c>
      <c r="B15" s="4" t="n"/>
      <c r="C15" s="5">
        <f>IF(B15="",0,B15*0.2)</f>
        <v/>
      </c>
    </row>
    <row r="16">
      <c r="A16" t="inlineStr">
        <is>
          <t>Moneda 0,10</t>
        </is>
      </c>
      <c r="B16" s="4" t="n"/>
      <c r="C16" s="5">
        <f>IF(B16="",0,B16*0.1)</f>
        <v/>
      </c>
    </row>
    <row r="17">
      <c r="A17" t="inlineStr">
        <is>
          <t>Moneda 0,05</t>
        </is>
      </c>
      <c r="B17" s="4" t="n"/>
      <c r="C17" s="5">
        <f>IF(B17="",0,B17*0.05)</f>
        <v/>
      </c>
    </row>
    <row r="18">
      <c r="A18" t="inlineStr">
        <is>
          <t>Moneda 0,02</t>
        </is>
      </c>
      <c r="B18" s="4" t="n"/>
      <c r="C18" s="5">
        <f>IF(B18="",0,B18*0.02)</f>
        <v/>
      </c>
    </row>
    <row r="19">
      <c r="A19" t="inlineStr">
        <is>
          <t>Moneda 0,01</t>
        </is>
      </c>
      <c r="B19" s="4" t="n"/>
      <c r="C19" s="5">
        <f>IF(B19="",0,B19*0.01)</f>
        <v/>
      </c>
    </row>
    <row r="21">
      <c r="A21" s="6" t="inlineStr">
        <is>
          <t>Total contado en caja</t>
        </is>
      </c>
      <c r="C21" s="7">
        <f>SUM(C5:C19)</f>
        <v/>
      </c>
    </row>
    <row r="22">
      <c r="A22" t="inlineStr">
        <is>
          <t>Fondo de cambio (lo que dejas)</t>
        </is>
      </c>
      <c r="C22" s="8" t="n">
        <v>150</v>
      </c>
    </row>
    <row r="23">
      <c r="A23" s="9" t="inlineStr">
        <is>
          <t>Efectivo de ventas (contado - fondo)</t>
        </is>
      </c>
      <c r="C23" s="10">
        <f>C21-C22</f>
        <v/>
      </c>
    </row>
    <row r="24">
      <c r="A24" t="inlineStr">
        <is>
          <t>Ventas en efectivo según TPV</t>
        </is>
      </c>
      <c r="C24" s="8" t="n">
        <v>0</v>
      </c>
    </row>
    <row r="25">
      <c r="A25" s="6" t="inlineStr">
        <is>
          <t>Descuadre (+ sobra / - falta)</t>
        </is>
      </c>
      <c r="C25" s="7">
        <f>C23-C24</f>
        <v/>
      </c>
    </row>
    <row r="27">
      <c r="A27" s="11" t="inlineStr">
        <is>
          <t>El descuadre no se descuenta del sueldo del personal por defecto: consulta tu convenio/gestor.</t>
        </is>
      </c>
    </row>
    <row r="28">
      <c r="A28" s="12" t="inlineStr">
        <is>
          <t>Plantilla gratis de Campa&amp;Go · campago.es — rellena las celdas en gris. ¿Cansado de que las fórmulas se rompan? Házlo automático en campago.es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2026-07-24T17:32:53Z</dcterms:created>
  <dcterms:modified xsi:type="dcterms:W3CDTF">2026-07-24T17:32:53Z</dcterms:modified>
</cp:coreProperties>
</file>